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2DCDFE8D-A08A-4259-B42C-A5C3B37F66A2}" xr6:coauthVersionLast="47" xr6:coauthVersionMax="47" xr10:uidLastSave="{00000000-0000-0000-0000-000000000000}"/>
  <bookViews>
    <workbookView xWindow="2808" yWindow="1428" windowWidth="17712" windowHeight="12312" xr2:uid="{00000000-000D-0000-FFFF-FFFF00000000}"/>
  </bookViews>
  <sheets>
    <sheet name="SUMARIZACE" sheetId="3" r:id="rId1"/>
    <sheet name="Přípojka N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3" l="1"/>
  <c r="A15" i="3"/>
  <c r="A14" i="3"/>
  <c r="A13" i="3"/>
  <c r="A12" i="3"/>
  <c r="A11" i="3"/>
  <c r="A10" i="3"/>
  <c r="A9" i="3"/>
  <c r="A8" i="3"/>
  <c r="A7" i="3"/>
  <c r="A6" i="3"/>
  <c r="A5" i="3"/>
  <c r="A4" i="3"/>
  <c r="A3" i="3"/>
  <c r="G40" i="2"/>
  <c r="G39" i="2"/>
  <c r="G38" i="2"/>
  <c r="G37" i="2"/>
  <c r="G36" i="2"/>
  <c r="G35" i="2"/>
  <c r="G34" i="2"/>
  <c r="G31" i="2"/>
  <c r="G30" i="2"/>
  <c r="G27" i="2"/>
  <c r="G28" i="2" s="1"/>
  <c r="D13" i="3" s="1"/>
  <c r="G24" i="2"/>
  <c r="G23" i="2"/>
  <c r="G22" i="2"/>
  <c r="G20" i="2"/>
  <c r="G13" i="2"/>
  <c r="G14" i="2" s="1"/>
  <c r="D9" i="3" s="1"/>
  <c r="G10" i="2"/>
  <c r="G11" i="2" s="1"/>
  <c r="D8" i="3" s="1"/>
  <c r="G7" i="2"/>
  <c r="G8" i="2" s="1"/>
  <c r="D7" i="3" s="1"/>
  <c r="D10" i="3" l="1"/>
  <c r="G32" i="2"/>
  <c r="D14" i="3" s="1"/>
  <c r="G41" i="2"/>
  <c r="G25" i="2"/>
  <c r="D12" i="3" s="1"/>
  <c r="G15" i="2"/>
  <c r="G42" i="2" l="1"/>
  <c r="D15" i="3"/>
  <c r="D16" i="3" s="1"/>
  <c r="D17" i="3" s="1"/>
  <c r="D19" i="3" s="1"/>
  <c r="G44" i="2" l="1"/>
</calcChain>
</file>

<file path=xl/sharedStrings.xml><?xml version="1.0" encoding="utf-8"?>
<sst xmlns="http://schemas.openxmlformats.org/spreadsheetml/2006/main" count="93" uniqueCount="57">
  <si>
    <t>Přípojka NN</t>
  </si>
  <si>
    <t>Položkový rozpočet: Přípojka NN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</si>
  <si>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</si>
  <si>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</si>
  <si>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</si>
  <si>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</si>
  <si>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</si>
  <si>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</si>
  <si>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</si>
  <si>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</si>
  <si>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</si>
  <si>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Vodiče (CPV 313 000 00-9)</t>
  </si>
  <si>
    <t>KABEL AYKY 3 X 240 +120</t>
  </si>
  <si>
    <t>m</t>
  </si>
  <si>
    <t>Celkem za :</t>
  </si>
  <si>
    <t>Zemnění, hromosvod (CPV 312 162 00-5)</t>
  </si>
  <si>
    <t>PASOVINA FEZN 30/4</t>
  </si>
  <si>
    <t>Zemní práce - materiál</t>
  </si>
  <si>
    <t>Chránička KOPOFLEX 110 mm</t>
  </si>
  <si>
    <t>M</t>
  </si>
  <si>
    <t>Montáž (CPV 453 100 00-3)</t>
  </si>
  <si>
    <t>Hodinové zúčtovací sazby</t>
  </si>
  <si>
    <t>Koordinace s profesemi</t>
  </si>
  <si>
    <t>hod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</si>
  <si>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</si>
  <si>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Montážní práce</t>
  </si>
  <si>
    <t>Pomocné práce,kompletace</t>
  </si>
  <si>
    <t>Práce v kabelovém kanále, ztížené pracovní podmínky</t>
  </si>
  <si>
    <t>Montáž hromosvodu a uzemnění</t>
  </si>
  <si>
    <t>210220021 </t>
  </si>
  <si>
    <t>Práce na uzemnění v zemi FeZn do 120 mm2 vč.svorek aj.</t>
  </si>
  <si>
    <t>Montáže</t>
  </si>
  <si>
    <t>210810017 </t>
  </si>
  <si>
    <t>Položení kabelu volně</t>
  </si>
  <si>
    <t>210100010 </t>
  </si>
  <si>
    <t>Ukončení 1 vodiče v rozvaděči vč.zap.a konc.do 240 mm2</t>
  </si>
  <si>
    <t>ks</t>
  </si>
  <si>
    <t>Zemní práce (CPV 451 120 00-5)</t>
  </si>
  <si>
    <t>0490011 </t>
  </si>
  <si>
    <t>Položení fólie výstražné z PVC šířky 22cm</t>
  </si>
  <si>
    <t>0510272 </t>
  </si>
  <si>
    <t>Položení plastové chráničky</t>
  </si>
  <si>
    <t>0620013 </t>
  </si>
  <si>
    <t>Provizorní úprava terénu zem.tř.3</t>
  </si>
  <si>
    <t>m2</t>
  </si>
  <si>
    <t>0560263 </t>
  </si>
  <si>
    <t>Ruční zához kabelové rýhy 50cm šíř.80cm hl.zem.tř.3</t>
  </si>
  <si>
    <t>0200263 </t>
  </si>
  <si>
    <t>Vyhloubení kabelové rýhy 50cm/šíř. 80cm/hl. zem.tř.3</t>
  </si>
  <si>
    <t>0520201 </t>
  </si>
  <si>
    <t>Zajistění otvoru ve zdi proti vniknutí vody</t>
  </si>
  <si>
    <t>0420352 </t>
  </si>
  <si>
    <t>Zřízení kabelového lože z kopaného písku tl.10cm se zákrytem plast.deskami</t>
  </si>
  <si>
    <t>Cenová kalkulace celkem bez DPH:</t>
  </si>
  <si>
    <t>SUMARIZACE</t>
  </si>
  <si>
    <t>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</si>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</sst>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3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6" fillId="35" borderId="14" xfId="0" applyFont="1" applyFill="1" applyBorder="1" applyAlignment="1">
      <alignment horizontal="left" vertical="top"/>
    </xf>
    <xf numFmtId="42" fontId="26" fillId="35" borderId="14" xfId="0" applyNumberFormat="1" applyFont="1" applyFill="1" applyBorder="1" applyAlignment="1">
      <alignment horizontal="left" vertical="center" wrapText="1"/>
    </xf>
    <xf numFmtId="0" fontId="27" fillId="33" borderId="14" xfId="0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44" fontId="30" fillId="0" borderId="14" xfId="1" applyFont="1" applyBorder="1" applyAlignment="1">
      <alignment horizontal="right" vertical="center" wrapText="1"/>
    </xf>
    <xf numFmtId="42" fontId="31" fillId="35" borderId="14" xfId="0" applyNumberFormat="1" applyFont="1" applyFill="1" applyBorder="1" applyAlignment="1">
      <alignment horizontal="left" vertical="center" wrapText="1"/>
    </xf>
    <xf numFmtId="42" fontId="31" fillId="35" borderId="16" xfId="0" applyNumberFormat="1" applyFont="1" applyFill="1" applyBorder="1" applyAlignment="1">
      <alignment horizontal="left" vertical="center" wrapText="1"/>
    </xf>
    <xf numFmtId="44" fontId="19" fillId="34" borderId="14" xfId="1" applyFont="1" applyFill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/>
    </xf>
    <xf numFmtId="0" fontId="31" fillId="3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8" fillId="34" borderId="14" xfId="0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6" fillId="35" borderId="14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</cellXfs>
  <cellStyles count="43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topLeftCell="A4" workbookViewId="0">
      <selection sqref="A1:D1"/>
    </sheetView>
  </sheetViews>
  <sheetFormatPr defaultRowHeight="14.4" x14ac:dyDescent="0.3"/>
  <cols>
    <col min="1" max="1" width="38.88671875" customWidth="1"/>
    <col min="2" max="2" width="4.5546875" customWidth="1"/>
    <col min="3" max="3" width="7.88671875" customWidth="1"/>
    <col min="4" max="4" width="25.88671875" customWidth="1"/>
  </cols>
  <sheetData>
    <row r="1" spans="1:4" ht="35.1" customHeight="1" x14ac:dyDescent="0.3">
      <c r="A1" s="28" t="s">
        <v>54</v>
      </c>
      <c r="B1" s="28"/>
      <c r="C1" s="28"/>
      <c r="D1" s="28"/>
    </row>
    <row r="3" spans="1:4" ht="20.100000000000001" customHeight="1" x14ac:dyDescent="0.3">
      <c r="A3" s="29">
        <f>'Přípojka NN'!A1</f>
        <v>32401</v>
      </c>
      <c r="B3" s="29"/>
      <c r="C3" s="29"/>
      <c r="D3" s="29"/>
    </row>
    <row r="4" spans="1:4" ht="20.100000000000001" customHeight="1" x14ac:dyDescent="0.3">
      <c r="A4" s="29" t="str">
        <f>'Přípojka NN'!C1</f>
        <v>Položkový rozpočet: Přípojka NN</v>
      </c>
      <c r="B4" s="29"/>
      <c r="C4" s="29"/>
      <c r="D4" s="29"/>
    </row>
    <row r="5" spans="1:4" ht="24.9" customHeight="1" x14ac:dyDescent="0.3">
      <c r="A5" s="30" t="str">
        <f>'Přípojka NN'!C2</f>
        <v>Přípojka NN</v>
      </c>
      <c r="B5" s="30"/>
      <c r="C5" s="30"/>
      <c r="D5" s="30"/>
    </row>
    <row r="6" spans="1:4" x14ac:dyDescent="0.3">
      <c r="A6" s="25" t="str">
        <f>'Přípojka NN'!C4</f>
        <v>Materiál</v>
      </c>
      <c r="B6" s="26"/>
      <c r="C6" s="26"/>
      <c r="D6" s="27"/>
    </row>
    <row r="7" spans="1:4" x14ac:dyDescent="0.3">
      <c r="A7" s="19" t="str">
        <f>'Přípojka NN'!C8</f>
        <v>Vodiče (CPV 313 000 00-9)</v>
      </c>
      <c r="B7" s="20"/>
      <c r="C7" s="20"/>
      <c r="D7" s="15">
        <f>'Přípojka NN'!G8</f>
        <v>0</v>
      </c>
    </row>
    <row r="8" spans="1:4" x14ac:dyDescent="0.3">
      <c r="A8" s="19" t="str">
        <f>'Přípojka NN'!C11</f>
        <v>Zemnění, hromosvod (CPV 312 162 00-5)</v>
      </c>
      <c r="B8" s="20"/>
      <c r="C8" s="20"/>
      <c r="D8" s="15">
        <f>'Přípojka NN'!G11</f>
        <v>0</v>
      </c>
    </row>
    <row r="9" spans="1:4" x14ac:dyDescent="0.3">
      <c r="A9" s="19" t="str">
        <f>'Přípojka NN'!C14</f>
        <v>Zemní práce - materiál</v>
      </c>
      <c r="B9" s="20"/>
      <c r="C9" s="20"/>
      <c r="D9" s="15">
        <f>'Přípojka NN'!G14</f>
        <v>0</v>
      </c>
    </row>
    <row r="10" spans="1:4" x14ac:dyDescent="0.3">
      <c r="A10" s="23" t="str">
        <f>'Přípojka NN'!C15</f>
        <v>Materiál</v>
      </c>
      <c r="B10" s="24"/>
      <c r="C10" s="24"/>
      <c r="D10" s="17">
        <f>+D7+D8+D9</f>
        <v>0</v>
      </c>
    </row>
    <row r="11" spans="1:4" x14ac:dyDescent="0.3">
      <c r="A11" s="25" t="str">
        <f>'Přípojka NN'!C17</f>
        <v>Montáž (CPV 453 100 00-3)</v>
      </c>
      <c r="B11" s="26"/>
      <c r="C11" s="26"/>
      <c r="D11" s="27"/>
    </row>
    <row r="12" spans="1:4" x14ac:dyDescent="0.3">
      <c r="A12" s="19" t="str">
        <f>'Přípojka NN'!C25</f>
        <v>Hodinové zúčtovací sazby</v>
      </c>
      <c r="B12" s="20"/>
      <c r="C12" s="20"/>
      <c r="D12" s="15">
        <f>'Přípojka NN'!G25</f>
        <v>0</v>
      </c>
    </row>
    <row r="13" spans="1:4" x14ac:dyDescent="0.3">
      <c r="A13" s="19" t="str">
        <f>'Přípojka NN'!C28</f>
        <v>Montáž hromosvodu a uzemnění</v>
      </c>
      <c r="B13" s="20"/>
      <c r="C13" s="20"/>
      <c r="D13" s="15">
        <f>'Přípojka NN'!G28</f>
        <v>0</v>
      </c>
    </row>
    <row r="14" spans="1:4" x14ac:dyDescent="0.3">
      <c r="A14" s="19" t="str">
        <f>'Přípojka NN'!C32</f>
        <v>Montáže</v>
      </c>
      <c r="B14" s="20"/>
      <c r="C14" s="20"/>
      <c r="D14" s="15">
        <f>'Přípojka NN'!G32</f>
        <v>0</v>
      </c>
    </row>
    <row r="15" spans="1:4" x14ac:dyDescent="0.3">
      <c r="A15" s="19" t="str">
        <f>'Přípojka NN'!C41</f>
        <v>Zemní práce (CPV 451 120 00-5)</v>
      </c>
      <c r="B15" s="20"/>
      <c r="C15" s="20"/>
      <c r="D15" s="15">
        <f>'Přípojka NN'!G41</f>
        <v>0</v>
      </c>
    </row>
    <row r="16" spans="1:4" x14ac:dyDescent="0.3">
      <c r="A16" s="21" t="str">
        <f>'Přípojka NN'!C42</f>
        <v>Montáž (CPV 453 100 00-3)</v>
      </c>
      <c r="B16" s="20"/>
      <c r="C16" s="20"/>
      <c r="D16" s="16">
        <f>+D12+D13+D14+D15</f>
        <v>0</v>
      </c>
    </row>
    <row r="17" spans="1:4" x14ac:dyDescent="0.3">
      <c r="A17" s="22" t="s">
        <v>55</v>
      </c>
      <c r="B17" s="22"/>
      <c r="C17" s="22"/>
      <c r="D17" s="18">
        <f>+D10+D16</f>
        <v>0</v>
      </c>
    </row>
    <row r="19" spans="1:4" ht="24.9" customHeight="1" x14ac:dyDescent="0.3">
      <c r="A19" s="22" t="s">
        <v>56</v>
      </c>
      <c r="B19" s="22"/>
      <c r="C19" s="22"/>
      <c r="D19" s="18">
        <f>+D17</f>
        <v>0</v>
      </c>
    </row>
  </sheetData>
  <sheetProtection sheet="1" objects="1" scenarios="1"/>
  <mergeCells count="17">
    <mergeCell ref="A13:C13"/>
    <mergeCell ref="A1:D1"/>
    <mergeCell ref="A3:D3"/>
    <mergeCell ref="A4:D4"/>
    <mergeCell ref="A5:D5"/>
    <mergeCell ref="A6:D6"/>
    <mergeCell ref="A7:C7"/>
    <mergeCell ref="A8:C8"/>
    <mergeCell ref="A9:C9"/>
    <mergeCell ref="A10:C10"/>
    <mergeCell ref="A11:D11"/>
    <mergeCell ref="A12:C12"/>
    <mergeCell ref="A14:C14"/>
    <mergeCell ref="A15:C15"/>
    <mergeCell ref="A16:C16"/>
    <mergeCell ref="A17:C17"/>
    <mergeCell ref="A19:C19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4"/>
  <sheetViews>
    <sheetView showGridLines="0" topLeftCell="A25" workbookViewId="0">
      <selection activeCell="E34" sqref="E34:F40"/>
    </sheetView>
  </sheetViews>
  <sheetFormatPr defaultColWidth="9.109375" defaultRowHeight="13.8" x14ac:dyDescent="0.25"/>
  <cols>
    <col min="1" max="1" width="4.88671875" style="1" customWidth="1"/>
    <col min="2" max="2" width="10.6640625" style="1" customWidth="1"/>
    <col min="3" max="3" width="38.88671875" style="1" customWidth="1"/>
    <col min="4" max="4" width="4.5546875" style="1" customWidth="1"/>
    <col min="5" max="5" width="7.88671875" style="1" customWidth="1"/>
    <col min="6" max="6" width="11.44140625" style="1" customWidth="1"/>
    <col min="7" max="7" width="16.88671875" style="1" customWidth="1"/>
    <col min="8" max="9" width="1.6640625" style="1" customWidth="1"/>
    <col min="10" max="10" width="5.6640625" style="1" customWidth="1"/>
    <col min="11" max="11" width="9" style="1" bestFit="1" customWidth="1"/>
    <col min="12" max="16384" width="9.109375" style="1"/>
  </cols>
  <sheetData>
    <row r="1" spans="1:11" ht="24.9" customHeight="1" x14ac:dyDescent="0.25">
      <c r="A1" s="38">
        <v>32401</v>
      </c>
      <c r="B1" s="38"/>
      <c r="C1" s="38" t="s">
        <v>1</v>
      </c>
      <c r="D1" s="38"/>
      <c r="E1" s="38"/>
      <c r="F1" s="38"/>
      <c r="G1" s="38"/>
      <c r="H1" s="2"/>
      <c r="I1" s="2"/>
      <c r="J1" s="2"/>
      <c r="K1" s="2"/>
    </row>
    <row r="2" spans="1:11" ht="24.9" customHeight="1" x14ac:dyDescent="0.25">
      <c r="A2" s="39" t="s">
        <v>2</v>
      </c>
      <c r="B2" s="39"/>
      <c r="C2" s="40" t="s">
        <v>0</v>
      </c>
      <c r="D2" s="40"/>
      <c r="E2" s="40"/>
      <c r="F2" s="40"/>
      <c r="G2" s="40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35"/>
      <c r="B4" s="36"/>
      <c r="C4" s="36" t="s">
        <v>3</v>
      </c>
      <c r="D4" s="36"/>
      <c r="E4" s="36"/>
      <c r="F4" s="36"/>
      <c r="G4" s="37"/>
      <c r="H4" s="2"/>
      <c r="I4" s="2"/>
      <c r="J4" s="2"/>
      <c r="K4" s="2"/>
    </row>
    <row r="5" spans="1:11" x14ac:dyDescent="0.25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x14ac:dyDescent="0.25">
      <c r="A6" s="32"/>
      <c r="B6" s="32"/>
      <c r="C6" s="33" t="s">
        <v>11</v>
      </c>
      <c r="D6" s="33"/>
      <c r="E6" s="33"/>
      <c r="F6" s="33"/>
      <c r="G6" s="33"/>
      <c r="H6" s="2"/>
      <c r="I6" s="2"/>
      <c r="J6" s="2"/>
      <c r="K6" s="2"/>
    </row>
    <row r="7" spans="1:11" x14ac:dyDescent="0.25">
      <c r="A7" s="4">
        <v>1</v>
      </c>
      <c r="B7" s="5"/>
      <c r="C7" s="5" t="s">
        <v>12</v>
      </c>
      <c r="D7" s="4" t="s">
        <v>13</v>
      </c>
      <c r="E7" s="6"/>
      <c r="F7" s="7"/>
      <c r="G7" s="8">
        <f>F7*E7</f>
        <v>0</v>
      </c>
      <c r="H7" s="2"/>
      <c r="I7" s="2"/>
    </row>
    <row r="8" spans="1:11" ht="14.4" x14ac:dyDescent="0.25">
      <c r="A8" s="9"/>
      <c r="B8" s="9" t="s">
        <v>14</v>
      </c>
      <c r="C8" s="34" t="s">
        <v>11</v>
      </c>
      <c r="D8" s="20"/>
      <c r="E8" s="20"/>
      <c r="F8" s="20"/>
      <c r="G8" s="10">
        <f>SUM(G7:G7)</f>
        <v>0</v>
      </c>
      <c r="H8" s="2"/>
      <c r="I8" s="2"/>
      <c r="J8" s="2"/>
      <c r="K8" s="2"/>
    </row>
    <row r="9" spans="1:11" x14ac:dyDescent="0.25">
      <c r="A9" s="32"/>
      <c r="B9" s="32"/>
      <c r="C9" s="33" t="s">
        <v>15</v>
      </c>
      <c r="D9" s="33"/>
      <c r="E9" s="33"/>
      <c r="F9" s="33"/>
      <c r="G9" s="33"/>
      <c r="H9" s="2"/>
      <c r="I9" s="2"/>
      <c r="J9" s="2"/>
      <c r="K9" s="2"/>
    </row>
    <row r="10" spans="1:11" x14ac:dyDescent="0.25">
      <c r="A10" s="4">
        <v>2</v>
      </c>
      <c r="B10" s="5"/>
      <c r="C10" s="5" t="s">
        <v>16</v>
      </c>
      <c r="D10" s="4" t="s">
        <v>13</v>
      </c>
      <c r="E10" s="6"/>
      <c r="F10" s="7"/>
      <c r="G10" s="8">
        <f>F10*E10</f>
        <v>0</v>
      </c>
      <c r="H10" s="2"/>
      <c r="I10" s="2"/>
    </row>
    <row r="11" spans="1:11" ht="14.4" x14ac:dyDescent="0.25">
      <c r="A11" s="9"/>
      <c r="B11" s="9" t="s">
        <v>14</v>
      </c>
      <c r="C11" s="34" t="s">
        <v>15</v>
      </c>
      <c r="D11" s="20"/>
      <c r="E11" s="20"/>
      <c r="F11" s="20"/>
      <c r="G11" s="10">
        <f>SUM(G10:G10)</f>
        <v>0</v>
      </c>
      <c r="H11" s="2"/>
      <c r="I11" s="2"/>
      <c r="J11" s="2"/>
      <c r="K11" s="2"/>
    </row>
    <row r="12" spans="1:11" x14ac:dyDescent="0.25">
      <c r="A12" s="32"/>
      <c r="B12" s="32"/>
      <c r="C12" s="33" t="s">
        <v>17</v>
      </c>
      <c r="D12" s="33"/>
      <c r="E12" s="33"/>
      <c r="F12" s="33"/>
      <c r="G12" s="33"/>
      <c r="H12" s="2"/>
      <c r="I12" s="2"/>
      <c r="J12" s="2"/>
      <c r="K12" s="2"/>
    </row>
    <row r="13" spans="1:11" x14ac:dyDescent="0.25">
      <c r="A13" s="4">
        <v>3</v>
      </c>
      <c r="B13" s="5"/>
      <c r="C13" s="5" t="s">
        <v>18</v>
      </c>
      <c r="D13" s="4" t="s">
        <v>19</v>
      </c>
      <c r="E13" s="6"/>
      <c r="F13" s="7"/>
      <c r="G13" s="8">
        <f>F13*E13</f>
        <v>0</v>
      </c>
      <c r="H13" s="2"/>
      <c r="I13" s="2"/>
    </row>
    <row r="14" spans="1:11" ht="14.4" x14ac:dyDescent="0.25">
      <c r="A14" s="9"/>
      <c r="B14" s="9" t="s">
        <v>14</v>
      </c>
      <c r="C14" s="34" t="s">
        <v>17</v>
      </c>
      <c r="D14" s="20"/>
      <c r="E14" s="20"/>
      <c r="F14" s="20"/>
      <c r="G14" s="10">
        <f>SUM(G13:G13)</f>
        <v>0</v>
      </c>
      <c r="H14" s="2"/>
      <c r="I14" s="2"/>
      <c r="J14" s="2"/>
      <c r="K14" s="2"/>
    </row>
    <row r="15" spans="1:11" ht="14.4" x14ac:dyDescent="0.25">
      <c r="A15" s="11"/>
      <c r="B15" s="11" t="s">
        <v>14</v>
      </c>
      <c r="C15" s="31" t="s">
        <v>3</v>
      </c>
      <c r="D15" s="20"/>
      <c r="E15" s="20"/>
      <c r="F15" s="20"/>
      <c r="G15" s="12">
        <f>+G8+G11+G14</f>
        <v>0</v>
      </c>
      <c r="H15" s="2"/>
      <c r="I15" s="2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35"/>
      <c r="B17" s="36"/>
      <c r="C17" s="36" t="s">
        <v>20</v>
      </c>
      <c r="D17" s="36"/>
      <c r="E17" s="36"/>
      <c r="F17" s="36"/>
      <c r="G17" s="37"/>
      <c r="H17" s="2"/>
      <c r="I17" s="2"/>
      <c r="J17" s="2"/>
      <c r="K17" s="2"/>
    </row>
    <row r="18" spans="1:11" x14ac:dyDescent="0.25">
      <c r="A18" s="3" t="s">
        <v>4</v>
      </c>
      <c r="B18" s="3" t="s">
        <v>5</v>
      </c>
      <c r="C18" s="3" t="s">
        <v>6</v>
      </c>
      <c r="D18" s="3" t="s">
        <v>7</v>
      </c>
      <c r="E18" s="3" t="s">
        <v>8</v>
      </c>
      <c r="F18" s="3" t="s">
        <v>9</v>
      </c>
      <c r="G18" s="3" t="s">
        <v>10</v>
      </c>
      <c r="H18" s="2"/>
      <c r="I18" s="2"/>
      <c r="J18" s="2"/>
      <c r="K18" s="2"/>
    </row>
    <row r="19" spans="1:11" x14ac:dyDescent="0.25">
      <c r="A19" s="32"/>
      <c r="B19" s="32"/>
      <c r="C19" s="33" t="s">
        <v>21</v>
      </c>
      <c r="D19" s="33"/>
      <c r="E19" s="33"/>
      <c r="F19" s="33"/>
      <c r="G19" s="33"/>
      <c r="H19" s="2"/>
      <c r="I19" s="2"/>
      <c r="J19" s="2"/>
      <c r="K19" s="2"/>
    </row>
    <row r="20" spans="1:11" x14ac:dyDescent="0.25">
      <c r="A20" s="4">
        <v>4</v>
      </c>
      <c r="B20" s="5"/>
      <c r="C20" s="5" t="s">
        <v>22</v>
      </c>
      <c r="D20" s="4" t="s">
        <v>23</v>
      </c>
      <c r="E20" s="6"/>
      <c r="F20" s="7"/>
      <c r="G20" s="8">
        <f>F20*E20</f>
        <v>0</v>
      </c>
      <c r="H20" s="2"/>
      <c r="I20" s="2"/>
    </row>
    <row r="21" spans="1:11" ht="40.799999999999997" x14ac:dyDescent="0.25">
      <c r="A21" s="13"/>
      <c r="B21" s="13"/>
      <c r="C21" s="13" t="s">
        <v>24</v>
      </c>
      <c r="D21" s="13"/>
      <c r="E21" s="13"/>
      <c r="F21" s="13"/>
      <c r="G21" s="13"/>
      <c r="H21" s="2"/>
      <c r="I21" s="2"/>
    </row>
    <row r="22" spans="1:11" x14ac:dyDescent="0.25">
      <c r="A22" s="4">
        <v>5</v>
      </c>
      <c r="B22" s="5"/>
      <c r="C22" s="5" t="s">
        <v>25</v>
      </c>
      <c r="D22" s="4" t="s">
        <v>23</v>
      </c>
      <c r="E22" s="6"/>
      <c r="F22" s="7"/>
      <c r="G22" s="8">
        <f>F22*E22</f>
        <v>0</v>
      </c>
      <c r="H22" s="2"/>
      <c r="I22" s="2"/>
    </row>
    <row r="23" spans="1:11" x14ac:dyDescent="0.25">
      <c r="A23" s="4">
        <v>6</v>
      </c>
      <c r="B23" s="5"/>
      <c r="C23" s="5" t="s">
        <v>26</v>
      </c>
      <c r="D23" s="4" t="s">
        <v>23</v>
      </c>
      <c r="E23" s="6"/>
      <c r="F23" s="7"/>
      <c r="G23" s="8">
        <f>F23*E23</f>
        <v>0</v>
      </c>
      <c r="H23" s="2"/>
      <c r="I23" s="2"/>
    </row>
    <row r="24" spans="1:11" x14ac:dyDescent="0.25">
      <c r="A24" s="4">
        <v>7</v>
      </c>
      <c r="B24" s="5"/>
      <c r="C24" s="5" t="s">
        <v>27</v>
      </c>
      <c r="D24" s="4" t="s">
        <v>23</v>
      </c>
      <c r="E24" s="6"/>
      <c r="F24" s="7"/>
      <c r="G24" s="8">
        <f>F24*E24</f>
        <v>0</v>
      </c>
      <c r="H24" s="2"/>
      <c r="I24" s="2"/>
    </row>
    <row r="25" spans="1:11" ht="14.4" x14ac:dyDescent="0.25">
      <c r="A25" s="9"/>
      <c r="B25" s="9" t="s">
        <v>14</v>
      </c>
      <c r="C25" s="34" t="s">
        <v>21</v>
      </c>
      <c r="D25" s="20"/>
      <c r="E25" s="20"/>
      <c r="F25" s="20"/>
      <c r="G25" s="10">
        <f>SUM(G20:G24)</f>
        <v>0</v>
      </c>
      <c r="H25" s="2"/>
      <c r="I25" s="2"/>
      <c r="J25" s="2"/>
      <c r="K25" s="2"/>
    </row>
    <row r="26" spans="1:11" x14ac:dyDescent="0.25">
      <c r="A26" s="32"/>
      <c r="B26" s="32"/>
      <c r="C26" s="33" t="s">
        <v>28</v>
      </c>
      <c r="D26" s="33"/>
      <c r="E26" s="33"/>
      <c r="F26" s="33"/>
      <c r="G26" s="33"/>
      <c r="H26" s="2"/>
      <c r="I26" s="2"/>
      <c r="J26" s="2"/>
      <c r="K26" s="2"/>
    </row>
    <row r="27" spans="1:11" x14ac:dyDescent="0.25">
      <c r="A27" s="4">
        <v>8</v>
      </c>
      <c r="B27" s="5" t="s">
        <v>29</v>
      </c>
      <c r="C27" s="5" t="s">
        <v>30</v>
      </c>
      <c r="D27" s="4" t="s">
        <v>13</v>
      </c>
      <c r="E27" s="6"/>
      <c r="F27" s="7"/>
      <c r="G27" s="8">
        <f>F27*E27</f>
        <v>0</v>
      </c>
      <c r="H27" s="2"/>
      <c r="I27" s="2"/>
    </row>
    <row r="28" spans="1:11" ht="14.4" x14ac:dyDescent="0.25">
      <c r="A28" s="9"/>
      <c r="B28" s="9" t="s">
        <v>14</v>
      </c>
      <c r="C28" s="34" t="s">
        <v>28</v>
      </c>
      <c r="D28" s="20"/>
      <c r="E28" s="20"/>
      <c r="F28" s="20"/>
      <c r="G28" s="10">
        <f>SUM(G27:G27)</f>
        <v>0</v>
      </c>
      <c r="H28" s="2"/>
      <c r="I28" s="2"/>
      <c r="J28" s="2"/>
      <c r="K28" s="2"/>
    </row>
    <row r="29" spans="1:11" x14ac:dyDescent="0.25">
      <c r="A29" s="32"/>
      <c r="B29" s="32"/>
      <c r="C29" s="33" t="s">
        <v>31</v>
      </c>
      <c r="D29" s="33"/>
      <c r="E29" s="33"/>
      <c r="F29" s="33"/>
      <c r="G29" s="33"/>
      <c r="H29" s="2"/>
      <c r="I29" s="2"/>
      <c r="J29" s="2"/>
      <c r="K29" s="2"/>
    </row>
    <row r="30" spans="1:11" x14ac:dyDescent="0.25">
      <c r="A30" s="4">
        <v>9</v>
      </c>
      <c r="B30" s="5" t="s">
        <v>32</v>
      </c>
      <c r="C30" s="5" t="s">
        <v>33</v>
      </c>
      <c r="D30" s="4" t="s">
        <v>13</v>
      </c>
      <c r="E30" s="6"/>
      <c r="F30" s="7"/>
      <c r="G30" s="8">
        <f>F30*E30</f>
        <v>0</v>
      </c>
      <c r="H30" s="2"/>
      <c r="I30" s="2"/>
    </row>
    <row r="31" spans="1:11" x14ac:dyDescent="0.25">
      <c r="A31" s="4">
        <v>10</v>
      </c>
      <c r="B31" s="5" t="s">
        <v>34</v>
      </c>
      <c r="C31" s="5" t="s">
        <v>35</v>
      </c>
      <c r="D31" s="4" t="s">
        <v>36</v>
      </c>
      <c r="E31" s="6"/>
      <c r="F31" s="7"/>
      <c r="G31" s="8">
        <f>F31*E31</f>
        <v>0</v>
      </c>
      <c r="H31" s="2"/>
      <c r="I31" s="2"/>
    </row>
    <row r="32" spans="1:11" ht="14.4" x14ac:dyDescent="0.25">
      <c r="A32" s="9"/>
      <c r="B32" s="9" t="s">
        <v>14</v>
      </c>
      <c r="C32" s="34" t="s">
        <v>31</v>
      </c>
      <c r="D32" s="20"/>
      <c r="E32" s="20"/>
      <c r="F32" s="20"/>
      <c r="G32" s="10">
        <f>SUM(G30:G31)</f>
        <v>0</v>
      </c>
      <c r="H32" s="2"/>
      <c r="I32" s="2"/>
      <c r="J32" s="2"/>
      <c r="K32" s="2"/>
    </row>
    <row r="33" spans="1:11" x14ac:dyDescent="0.25">
      <c r="A33" s="32"/>
      <c r="B33" s="32"/>
      <c r="C33" s="33" t="s">
        <v>37</v>
      </c>
      <c r="D33" s="33"/>
      <c r="E33" s="33"/>
      <c r="F33" s="33"/>
      <c r="G33" s="33"/>
      <c r="H33" s="2"/>
      <c r="I33" s="2"/>
      <c r="J33" s="2"/>
      <c r="K33" s="2"/>
    </row>
    <row r="34" spans="1:11" x14ac:dyDescent="0.25">
      <c r="A34" s="4">
        <v>11</v>
      </c>
      <c r="B34" s="5" t="s">
        <v>38</v>
      </c>
      <c r="C34" s="5" t="s">
        <v>39</v>
      </c>
      <c r="D34" s="4" t="s">
        <v>13</v>
      </c>
      <c r="E34" s="6"/>
      <c r="F34" s="7"/>
      <c r="G34" s="8">
        <f t="shared" ref="G34:G40" si="0">F34*E34</f>
        <v>0</v>
      </c>
      <c r="H34" s="2"/>
      <c r="I34" s="2"/>
    </row>
    <row r="35" spans="1:11" x14ac:dyDescent="0.25">
      <c r="A35" s="4">
        <v>12</v>
      </c>
      <c r="B35" s="5" t="s">
        <v>40</v>
      </c>
      <c r="C35" s="5" t="s">
        <v>41</v>
      </c>
      <c r="D35" s="4" t="s">
        <v>13</v>
      </c>
      <c r="E35" s="6"/>
      <c r="F35" s="7"/>
      <c r="G35" s="8">
        <f t="shared" si="0"/>
        <v>0</v>
      </c>
      <c r="H35" s="2"/>
      <c r="I35" s="2"/>
    </row>
    <row r="36" spans="1:11" x14ac:dyDescent="0.25">
      <c r="A36" s="4">
        <v>13</v>
      </c>
      <c r="B36" s="5" t="s">
        <v>42</v>
      </c>
      <c r="C36" s="5" t="s">
        <v>43</v>
      </c>
      <c r="D36" s="4" t="s">
        <v>44</v>
      </c>
      <c r="E36" s="6"/>
      <c r="F36" s="7"/>
      <c r="G36" s="8">
        <f t="shared" si="0"/>
        <v>0</v>
      </c>
      <c r="H36" s="2"/>
      <c r="I36" s="2"/>
    </row>
    <row r="37" spans="1:11" x14ac:dyDescent="0.25">
      <c r="A37" s="4">
        <v>14</v>
      </c>
      <c r="B37" s="5" t="s">
        <v>45</v>
      </c>
      <c r="C37" s="5" t="s">
        <v>46</v>
      </c>
      <c r="D37" s="4" t="s">
        <v>13</v>
      </c>
      <c r="E37" s="6"/>
      <c r="F37" s="7"/>
      <c r="G37" s="8">
        <f t="shared" si="0"/>
        <v>0</v>
      </c>
      <c r="H37" s="2"/>
      <c r="I37" s="2"/>
    </row>
    <row r="38" spans="1:11" x14ac:dyDescent="0.25">
      <c r="A38" s="4">
        <v>15</v>
      </c>
      <c r="B38" s="5" t="s">
        <v>47</v>
      </c>
      <c r="C38" s="5" t="s">
        <v>48</v>
      </c>
      <c r="D38" s="4" t="s">
        <v>13</v>
      </c>
      <c r="E38" s="6"/>
      <c r="F38" s="7"/>
      <c r="G38" s="8">
        <f t="shared" si="0"/>
        <v>0</v>
      </c>
      <c r="H38" s="2"/>
      <c r="I38" s="2"/>
    </row>
    <row r="39" spans="1:11" x14ac:dyDescent="0.25">
      <c r="A39" s="4">
        <v>16</v>
      </c>
      <c r="B39" s="5" t="s">
        <v>49</v>
      </c>
      <c r="C39" s="5" t="s">
        <v>50</v>
      </c>
      <c r="D39" s="4" t="s">
        <v>36</v>
      </c>
      <c r="E39" s="6"/>
      <c r="F39" s="7"/>
      <c r="G39" s="8">
        <f t="shared" si="0"/>
        <v>0</v>
      </c>
      <c r="H39" s="2"/>
      <c r="I39" s="2"/>
    </row>
    <row r="40" spans="1:11" ht="20.399999999999999" x14ac:dyDescent="0.25">
      <c r="A40" s="4">
        <v>17</v>
      </c>
      <c r="B40" s="5" t="s">
        <v>51</v>
      </c>
      <c r="C40" s="5" t="s">
        <v>52</v>
      </c>
      <c r="D40" s="4" t="s">
        <v>13</v>
      </c>
      <c r="E40" s="6"/>
      <c r="F40" s="7"/>
      <c r="G40" s="8">
        <f t="shared" si="0"/>
        <v>0</v>
      </c>
      <c r="H40" s="2"/>
      <c r="I40" s="2"/>
    </row>
    <row r="41" spans="1:11" ht="14.4" x14ac:dyDescent="0.25">
      <c r="A41" s="9"/>
      <c r="B41" s="9" t="s">
        <v>14</v>
      </c>
      <c r="C41" s="34" t="s">
        <v>37</v>
      </c>
      <c r="D41" s="20"/>
      <c r="E41" s="20"/>
      <c r="F41" s="20"/>
      <c r="G41" s="10">
        <f>SUM(G34:G40)</f>
        <v>0</v>
      </c>
      <c r="H41" s="2"/>
      <c r="I41" s="2"/>
      <c r="J41" s="2"/>
      <c r="K41" s="2"/>
    </row>
    <row r="42" spans="1:11" ht="14.4" x14ac:dyDescent="0.25">
      <c r="A42" s="11"/>
      <c r="B42" s="11" t="s">
        <v>14</v>
      </c>
      <c r="C42" s="31" t="s">
        <v>20</v>
      </c>
      <c r="D42" s="20"/>
      <c r="E42" s="20"/>
      <c r="F42" s="20"/>
      <c r="G42" s="12">
        <f>+G25+G28+G32+G41</f>
        <v>0</v>
      </c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2" t="s">
        <v>53</v>
      </c>
      <c r="B44" s="22"/>
      <c r="C44" s="22"/>
      <c r="D44" s="22"/>
      <c r="E44" s="22"/>
      <c r="F44" s="22"/>
      <c r="G44" s="14">
        <f>+G15+G42</f>
        <v>0</v>
      </c>
      <c r="H44" s="2"/>
    </row>
  </sheetData>
  <mergeCells count="32">
    <mergeCell ref="C11:F11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28:F28"/>
    <mergeCell ref="A12:B12"/>
    <mergeCell ref="C12:G12"/>
    <mergeCell ref="C14:F14"/>
    <mergeCell ref="C15:F15"/>
    <mergeCell ref="A17:B17"/>
    <mergeCell ref="C17:G17"/>
    <mergeCell ref="A19:B19"/>
    <mergeCell ref="C19:G19"/>
    <mergeCell ref="C25:F25"/>
    <mergeCell ref="A26:B26"/>
    <mergeCell ref="C26:G26"/>
    <mergeCell ref="C42:F42"/>
    <mergeCell ref="A44:F44"/>
    <mergeCell ref="A29:B29"/>
    <mergeCell ref="C29:G29"/>
    <mergeCell ref="C32:F32"/>
    <mergeCell ref="A33:B33"/>
    <mergeCell ref="C33:G33"/>
    <mergeCell ref="C41:F41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96A31F-4204-4659-80FB-1F9DEE0E19CF}"/>
</file>

<file path=customXml/itemProps2.xml><?xml version="1.0" encoding="utf-8"?>
<ds:datastoreItem xmlns:ds="http://schemas.openxmlformats.org/officeDocument/2006/customXml" ds:itemID="{ACDBDE6F-7BCC-421A-9076-397EE132E310}"/>
</file>

<file path=customXml/itemProps3.xml><?xml version="1.0" encoding="utf-8"?>
<ds:datastoreItem xmlns:ds="http://schemas.openxmlformats.org/officeDocument/2006/customXml" ds:itemID="{4819EDFD-1D23-4DD0-9CB5-6256368D09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SUMARIZACE</vt:lpstr>
      <vt:lpstr>Přípojka NN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anonym</cp:lastModifiedBy>
  <dcterms:created xsi:type="dcterms:W3CDTF">2022-06-27T09:00:05Z</dcterms:created>
  <dcterms:modified xsi:type="dcterms:W3CDTF">2022-11-15T08:07:44Z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